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47" documentId="13_ncr:1_{E9DEF253-4A7F-4113-956A-27DD2597750D}" xr6:coauthVersionLast="47" xr6:coauthVersionMax="47" xr10:uidLastSave="{BEFFEBC3-0C56-4BC4-B07C-2F7E65B154C9}"/>
  <bookViews>
    <workbookView xWindow="-120" yWindow="-12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<sst xmlns="http://schemas.openxmlformats.org/spreadsheetml/2006/main" count="42" uniqueCount="32">
  <si>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</si>
  <si>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</si>
  <si>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</si>
  <si>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</si>
  <si>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</si>
  <si>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</si>
  <si>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</si>
  <si>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</si>
  <si>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</si>
  <si>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</si>
  <si>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</si>
  <si>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</si>
  <si>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</si>
  <si>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</si>
  <si>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</si>
  <si>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</si>
  <si>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</si>
  <si>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</si>
  <si>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</si>
  <si>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</si>
  <si>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</si>
  <si>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</si>
  <si>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</si>
  <si>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</si>
  <si>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</si>
  <si>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</si>
  <si>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</si>
  <si>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</si>
  <si>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</si>
  <si>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Veränderung gegenüber 2019</t>
  </si>
  <si>
    <t>Quelle: Landesstatistik Tirol</t>
  </si>
  <si>
    <t>Tourismusstatistik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</si>
</sst>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5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0" fontId="12" fillId="2" borderId="31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189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Normal="100" workbookViewId="0">
      <selection activeCell="B2" sqref="B2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5" ht="18">
      <c r="B1" s="48" t="s">
        <v>31</v>
      </c>
      <c r="C1" s="11"/>
      <c r="D1" s="11"/>
      <c r="E1" s="11"/>
      <c r="F1" s="11"/>
      <c r="G1" s="11"/>
      <c r="H1" s="12"/>
      <c r="I1" s="13"/>
    </row>
    <row r="2" spans="2:15" ht="18">
      <c r="B2" s="48" t="s">
        <v>0</v>
      </c>
      <c r="C2" s="11"/>
      <c r="D2" s="11"/>
      <c r="E2" s="11"/>
      <c r="F2" s="11"/>
      <c r="G2" s="11"/>
      <c r="H2" s="12"/>
      <c r="I2" s="13"/>
    </row>
    <row r="3" spans="2:15" ht="15.75" thickBot="1">
      <c r="B3" s="12"/>
      <c r="C3" s="12"/>
      <c r="D3" s="12"/>
      <c r="E3" s="12"/>
      <c r="F3" s="12"/>
      <c r="G3" s="12"/>
      <c r="H3" s="12"/>
      <c r="I3" s="13"/>
    </row>
    <row r="4" spans="2:15" ht="15.75" thickBot="1">
      <c r="B4" s="49" t="s">
        <v>1</v>
      </c>
      <c r="C4" s="49" t="s">
        <v>2</v>
      </c>
      <c r="D4" s="49" t="s">
        <v>3</v>
      </c>
      <c r="E4" s="52" t="s">
        <v>4</v>
      </c>
      <c r="F4" s="53"/>
      <c r="G4" s="53"/>
      <c r="H4" s="54"/>
      <c r="I4" s="57" t="s">
        <v>7</v>
      </c>
      <c r="J4" s="3"/>
      <c r="L4" s="52" t="s">
        <v>29</v>
      </c>
      <c r="M4" s="53"/>
      <c r="N4" s="53"/>
      <c r="O4" s="54"/>
    </row>
    <row r="5" spans="2:15">
      <c r="B5" s="50"/>
      <c r="C5" s="50"/>
      <c r="D5" s="50"/>
      <c r="E5" s="55" t="s">
        <v>2</v>
      </c>
      <c r="F5" s="56"/>
      <c r="G5" s="55" t="s">
        <v>3</v>
      </c>
      <c r="H5" s="56"/>
      <c r="I5" s="58"/>
      <c r="J5" s="3"/>
      <c r="L5" s="55" t="s">
        <v>2</v>
      </c>
      <c r="M5" s="56"/>
      <c r="N5" s="55" t="s">
        <v>3</v>
      </c>
      <c r="O5" s="56"/>
    </row>
    <row r="6" spans="2:15" ht="15.75" thickBot="1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9"/>
      <c r="J6" s="3"/>
      <c r="L6" s="14" t="s">
        <v>5</v>
      </c>
      <c r="M6" s="15" t="s">
        <v>6</v>
      </c>
      <c r="N6" s="45" t="s">
        <v>5</v>
      </c>
      <c r="O6" s="46" t="s">
        <v>6</v>
      </c>
    </row>
    <row r="7" spans="2:15">
      <c r="B7" s="17" t="s">
        <v>9</v>
      </c>
      <c r="C7" s="18">
        <v>760058</v>
      </c>
      <c r="D7" s="19">
        <v>2587296</v>
      </c>
      <c r="E7" s="20">
        <v>23443</v>
      </c>
      <c r="F7" s="6">
        <v>3.1825309014885658E-2</v>
      </c>
      <c r="G7" s="20">
        <v>112044</v>
      </c>
      <c r="H7" s="6">
        <v>4.5265694159624961E-2</v>
      </c>
      <c r="I7" s="6">
        <f>D7/$D$29</f>
        <v>0.74385206311237873</v>
      </c>
      <c r="J7" s="3"/>
      <c r="L7" s="20">
        <v>-1087</v>
      </c>
      <c r="M7" s="6">
        <v>-1.4281115950311701E-3</v>
      </c>
      <c r="N7" s="20">
        <v>43880</v>
      </c>
      <c r="O7" s="6">
        <v>1.7252388126834148E-2</v>
      </c>
    </row>
    <row r="8" spans="2:15">
      <c r="B8" s="22" t="s">
        <v>10</v>
      </c>
      <c r="C8" s="23">
        <v>385590</v>
      </c>
      <c r="D8" s="24">
        <v>1387404</v>
      </c>
      <c r="E8" s="25">
        <v>9311</v>
      </c>
      <c r="F8" s="7">
        <v>2.4744936602893067E-2</v>
      </c>
      <c r="G8" s="25">
        <v>71961</v>
      </c>
      <c r="H8" s="7">
        <v>5.4704764858682586E-2</v>
      </c>
      <c r="I8" s="7">
        <f t="shared" ref="I8:I29" si="0">D8/$D$29</f>
        <v>0.39888104328625973</v>
      </c>
      <c r="J8" s="3"/>
      <c r="L8" s="25">
        <v>-7644</v>
      </c>
      <c r="M8" s="7">
        <v>-1.9438807427638507E-2</v>
      </c>
      <c r="N8" s="25">
        <v>30610</v>
      </c>
      <c r="O8" s="7">
        <v>2.2560536087276328E-2</v>
      </c>
    </row>
    <row r="9" spans="2:15">
      <c r="B9" s="22" t="s">
        <v>11</v>
      </c>
      <c r="C9" s="23">
        <v>180931</v>
      </c>
      <c r="D9" s="24">
        <v>546021</v>
      </c>
      <c r="E9" s="25">
        <v>-619</v>
      </c>
      <c r="F9" s="7">
        <v>-3.4095290553566512E-3</v>
      </c>
      <c r="G9" s="25">
        <v>-6013</v>
      </c>
      <c r="H9" s="7">
        <v>-1.0892445030559712E-2</v>
      </c>
      <c r="I9" s="7">
        <f t="shared" si="0"/>
        <v>0.15698197939187636</v>
      </c>
      <c r="J9" s="3"/>
      <c r="L9" s="25">
        <v>-31037</v>
      </c>
      <c r="M9" s="7">
        <v>-0.14642304498792272</v>
      </c>
      <c r="N9" s="25">
        <v>-119783</v>
      </c>
      <c r="O9" s="7">
        <v>-0.17990730004625985</v>
      </c>
    </row>
    <row r="10" spans="2:15">
      <c r="B10" s="22" t="s">
        <v>12</v>
      </c>
      <c r="C10" s="23">
        <v>109363</v>
      </c>
      <c r="D10" s="24">
        <v>274297</v>
      </c>
      <c r="E10" s="25">
        <v>6578</v>
      </c>
      <c r="F10" s="7">
        <v>6.3997665028943912E-2</v>
      </c>
      <c r="G10" s="25">
        <v>10969</v>
      </c>
      <c r="H10" s="7">
        <v>4.1655274030866447E-2</v>
      </c>
      <c r="I10" s="7">
        <f t="shared" si="0"/>
        <v>7.8860860665163984E-2</v>
      </c>
      <c r="J10" s="3"/>
      <c r="L10" s="25">
        <v>-1104</v>
      </c>
      <c r="M10" s="7">
        <v>-9.9939348402690396E-3</v>
      </c>
      <c r="N10" s="25">
        <v>-18834</v>
      </c>
      <c r="O10" s="7">
        <v>-6.4251136863723052E-2</v>
      </c>
    </row>
    <row r="11" spans="2:15">
      <c r="B11" s="22" t="s">
        <v>13</v>
      </c>
      <c r="C11" s="23">
        <v>84174</v>
      </c>
      <c r="D11" s="24">
        <v>379574</v>
      </c>
      <c r="E11" s="25">
        <v>8173</v>
      </c>
      <c r="F11" s="7">
        <v>0.10753805870975382</v>
      </c>
      <c r="G11" s="25">
        <v>35127</v>
      </c>
      <c r="H11" s="7">
        <v>0.10198085627106637</v>
      </c>
      <c r="I11" s="7">
        <f t="shared" si="0"/>
        <v>0.10912817976907861</v>
      </c>
      <c r="J11" s="3"/>
      <c r="L11" s="25">
        <v>38698</v>
      </c>
      <c r="M11" s="7">
        <v>0.85095434954701377</v>
      </c>
      <c r="N11" s="25">
        <v>151887</v>
      </c>
      <c r="O11" s="7">
        <v>0.66708683411876835</v>
      </c>
    </row>
    <row r="12" spans="2:15" ht="9.9499999999999993" customHeight="1">
      <c r="B12" s="27"/>
      <c r="C12" s="28"/>
      <c r="D12" s="29"/>
      <c r="E12" s="30"/>
      <c r="F12" s="8"/>
      <c r="G12" s="30"/>
      <c r="H12" s="8"/>
      <c r="I12" s="8"/>
      <c r="J12" s="3"/>
      <c r="L12" s="30"/>
      <c r="M12" s="8"/>
      <c r="N12" s="30"/>
      <c r="O12" s="8"/>
    </row>
    <row r="13" spans="2:15">
      <c r="B13" s="22" t="s">
        <v>14</v>
      </c>
      <c r="C13" s="23">
        <v>18359</v>
      </c>
      <c r="D13" s="24">
        <v>82690</v>
      </c>
      <c r="E13" s="25">
        <v>-929</v>
      </c>
      <c r="F13" s="7">
        <v>-4.8164661965989217E-2</v>
      </c>
      <c r="G13" s="25">
        <v>-4004</v>
      </c>
      <c r="H13" s="7">
        <v>-4.6185433824716821E-2</v>
      </c>
      <c r="I13" s="7">
        <f t="shared" si="0"/>
        <v>2.3773517641105846E-2</v>
      </c>
      <c r="J13" s="3"/>
      <c r="L13" s="25">
        <v>-8928</v>
      </c>
      <c r="M13" s="7">
        <v>-0.32718877120973355</v>
      </c>
      <c r="N13" s="25">
        <v>-41357</v>
      </c>
      <c r="O13" s="7">
        <v>-0.33339782501793674</v>
      </c>
    </row>
    <row r="14" spans="2:15">
      <c r="B14" s="22" t="s">
        <v>15</v>
      </c>
      <c r="C14" s="23">
        <v>13074</v>
      </c>
      <c r="D14" s="24">
        <v>54872</v>
      </c>
      <c r="E14" s="25">
        <v>-787</v>
      </c>
      <c r="F14" s="7">
        <v>-5.6778010244571096E-2</v>
      </c>
      <c r="G14" s="25">
        <v>-3931</v>
      </c>
      <c r="H14" s="7">
        <v>-6.6850330765437144E-2</v>
      </c>
      <c r="I14" s="7">
        <f t="shared" si="0"/>
        <v>1.577579465476793E-2</v>
      </c>
      <c r="J14" s="3"/>
      <c r="L14" s="25">
        <v>-7214</v>
      </c>
      <c r="M14" s="7">
        <v>-0.35557965299684541</v>
      </c>
      <c r="N14" s="25">
        <v>-33162</v>
      </c>
      <c r="O14" s="7">
        <v>-0.37669536769884365</v>
      </c>
    </row>
    <row r="15" spans="2:15">
      <c r="B15" s="22" t="s">
        <v>16</v>
      </c>
      <c r="C15" s="23">
        <v>5285</v>
      </c>
      <c r="D15" s="24">
        <v>27818</v>
      </c>
      <c r="E15" s="25">
        <v>-142</v>
      </c>
      <c r="F15" s="7">
        <v>-2.6165468951538602E-2</v>
      </c>
      <c r="G15" s="25">
        <v>-73</v>
      </c>
      <c r="H15" s="7">
        <v>-2.6173317557635079E-3</v>
      </c>
      <c r="I15" s="7">
        <f t="shared" si="0"/>
        <v>7.9977229863379181E-3</v>
      </c>
      <c r="J15" s="3"/>
      <c r="L15" s="25">
        <v>-1714</v>
      </c>
      <c r="M15" s="7">
        <v>-0.2448921274467781</v>
      </c>
      <c r="N15" s="25">
        <v>-8195</v>
      </c>
      <c r="O15" s="7">
        <v>-0.22755671563046678</v>
      </c>
    </row>
    <row r="16" spans="2:15" ht="9.9499999999999993" customHeight="1">
      <c r="B16" s="32"/>
      <c r="C16" s="33"/>
      <c r="D16" s="34"/>
      <c r="E16" s="35"/>
      <c r="F16" s="9"/>
      <c r="G16" s="35"/>
      <c r="H16" s="9"/>
      <c r="I16" s="9"/>
      <c r="J16" s="3"/>
      <c r="L16" s="35"/>
      <c r="M16" s="9"/>
      <c r="N16" s="35"/>
      <c r="O16" s="9"/>
    </row>
    <row r="17" spans="2:15">
      <c r="B17" s="22" t="s">
        <v>17</v>
      </c>
      <c r="C17" s="23">
        <v>69016</v>
      </c>
      <c r="D17" s="24">
        <v>429173</v>
      </c>
      <c r="E17" s="25">
        <v>1169</v>
      </c>
      <c r="F17" s="7">
        <v>1.7229943844237771E-2</v>
      </c>
      <c r="G17" s="25">
        <v>2229</v>
      </c>
      <c r="H17" s="7">
        <v>5.2208252136111523E-3</v>
      </c>
      <c r="I17" s="7">
        <f t="shared" si="0"/>
        <v>0.12338797782786697</v>
      </c>
      <c r="J17" s="3"/>
      <c r="L17" s="25">
        <v>3508</v>
      </c>
      <c r="M17" s="7">
        <v>5.3550711363497587E-2</v>
      </c>
      <c r="N17" s="25">
        <v>20284</v>
      </c>
      <c r="O17" s="7">
        <v>4.9607595215327385E-2</v>
      </c>
    </row>
    <row r="18" spans="2:15">
      <c r="B18" s="22" t="s">
        <v>18</v>
      </c>
      <c r="C18" s="23">
        <v>57965</v>
      </c>
      <c r="D18" s="24">
        <v>355370</v>
      </c>
      <c r="E18" s="25">
        <v>1030</v>
      </c>
      <c r="F18" s="7">
        <v>1.8090805304294372E-2</v>
      </c>
      <c r="G18" s="25">
        <v>605</v>
      </c>
      <c r="H18" s="7">
        <v>1.7053542485870928E-3</v>
      </c>
      <c r="I18" s="7">
        <f t="shared" si="0"/>
        <v>0.1021694880169281</v>
      </c>
      <c r="J18" s="3"/>
      <c r="L18" s="25">
        <v>3511</v>
      </c>
      <c r="M18" s="7">
        <v>6.4476438829103463E-2</v>
      </c>
      <c r="N18" s="25">
        <v>18427</v>
      </c>
      <c r="O18" s="7">
        <v>5.4688775252787564E-2</v>
      </c>
    </row>
    <row r="19" spans="2:15">
      <c r="B19" s="22" t="s">
        <v>19</v>
      </c>
      <c r="C19" s="23">
        <v>11051</v>
      </c>
      <c r="D19" s="24">
        <v>73803</v>
      </c>
      <c r="E19" s="25">
        <v>139</v>
      </c>
      <c r="F19" s="7">
        <v>1.2738269794721408E-2</v>
      </c>
      <c r="G19" s="25">
        <v>1624</v>
      </c>
      <c r="H19" s="7">
        <v>2.2499619002757036E-2</v>
      </c>
      <c r="I19" s="7">
        <f t="shared" si="0"/>
        <v>2.1218489810938865E-2</v>
      </c>
      <c r="J19" s="3"/>
      <c r="L19" s="25">
        <v>-3</v>
      </c>
      <c r="M19" s="7">
        <v>-2.7139497014655326E-4</v>
      </c>
      <c r="N19" s="25">
        <v>1857</v>
      </c>
      <c r="O19" s="7">
        <v>2.5811024935368194E-2</v>
      </c>
    </row>
    <row r="20" spans="2:15" ht="9.9499999999999993" customHeight="1">
      <c r="B20" s="32"/>
      <c r="C20" s="33"/>
      <c r="D20" s="34"/>
      <c r="E20" s="35"/>
      <c r="F20" s="9"/>
      <c r="G20" s="35"/>
      <c r="H20" s="9"/>
      <c r="I20" s="9"/>
      <c r="J20" s="3"/>
      <c r="L20" s="35"/>
      <c r="M20" s="9"/>
      <c r="N20" s="35"/>
      <c r="O20" s="9"/>
    </row>
    <row r="21" spans="2:15">
      <c r="B21" s="22" t="s">
        <v>20</v>
      </c>
      <c r="C21" s="23">
        <v>168861</v>
      </c>
      <c r="D21" s="24">
        <v>379081</v>
      </c>
      <c r="E21" s="25">
        <v>37896</v>
      </c>
      <c r="F21" s="7">
        <v>0.28935975260565799</v>
      </c>
      <c r="G21" s="25">
        <v>66335</v>
      </c>
      <c r="H21" s="7">
        <v>0.21210503091966004</v>
      </c>
      <c r="I21" s="7">
        <f>D21/$D$29</f>
        <v>0.10898644141864851</v>
      </c>
      <c r="J21" s="3"/>
      <c r="L21" s="25">
        <v>50233</v>
      </c>
      <c r="M21" s="7">
        <v>0.42344977576963277</v>
      </c>
      <c r="N21" s="25">
        <v>105458</v>
      </c>
      <c r="O21" s="7">
        <v>0.38541350690548676</v>
      </c>
    </row>
    <row r="22" spans="2:15">
      <c r="B22" s="22" t="s">
        <v>21</v>
      </c>
      <c r="C22" s="23">
        <v>73242</v>
      </c>
      <c r="D22" s="24">
        <v>244736</v>
      </c>
      <c r="E22" s="25">
        <v>10542</v>
      </c>
      <c r="F22" s="7">
        <v>0.16813397129186602</v>
      </c>
      <c r="G22" s="25">
        <v>39128</v>
      </c>
      <c r="H22" s="7">
        <v>0.19030387922648925</v>
      </c>
      <c r="I22" s="7">
        <f t="shared" si="0"/>
        <v>7.0362022172133026E-2</v>
      </c>
      <c r="J22" s="3"/>
      <c r="L22" s="25">
        <v>28688</v>
      </c>
      <c r="M22" s="7">
        <v>0.64389280423755446</v>
      </c>
      <c r="N22" s="25">
        <v>93353</v>
      </c>
      <c r="O22" s="7">
        <v>0.61666765753089847</v>
      </c>
    </row>
    <row r="23" spans="2:15">
      <c r="B23" s="22" t="s">
        <v>22</v>
      </c>
      <c r="C23" s="23">
        <v>181</v>
      </c>
      <c r="D23" s="24">
        <v>2913</v>
      </c>
      <c r="E23" s="25">
        <v>15</v>
      </c>
      <c r="F23" s="7">
        <v>9.036144578313253E-2</v>
      </c>
      <c r="G23" s="25">
        <v>-25</v>
      </c>
      <c r="H23" s="7">
        <v>-8.5091899251191292E-3</v>
      </c>
      <c r="I23" s="7">
        <f t="shared" si="0"/>
        <v>8.3749252495514978E-4</v>
      </c>
      <c r="J23" s="3"/>
      <c r="L23" s="25">
        <v>5</v>
      </c>
      <c r="M23" s="7">
        <v>2.8409090909090908E-2</v>
      </c>
      <c r="N23" s="25">
        <v>-138</v>
      </c>
      <c r="O23" s="7">
        <v>-4.5231071779744343E-2</v>
      </c>
    </row>
    <row r="24" spans="2:15">
      <c r="B24" s="22" t="s">
        <v>23</v>
      </c>
      <c r="C24" s="23">
        <v>218</v>
      </c>
      <c r="D24" s="24">
        <v>1412</v>
      </c>
      <c r="E24" s="25">
        <v>-38</v>
      </c>
      <c r="F24" s="7">
        <v>-0.1484375</v>
      </c>
      <c r="G24" s="25">
        <v>-356</v>
      </c>
      <c r="H24" s="7">
        <v>-0.20135746606334842</v>
      </c>
      <c r="I24" s="7">
        <f>D24/$D$29</f>
        <v>4.059524357146143E-4</v>
      </c>
      <c r="J24" s="3"/>
      <c r="L24" s="25">
        <v>-60</v>
      </c>
      <c r="M24" s="7">
        <v>-0.21582733812949639</v>
      </c>
      <c r="N24" s="25">
        <v>-1710</v>
      </c>
      <c r="O24" s="7">
        <v>-0.5477258167841127</v>
      </c>
    </row>
    <row r="25" spans="2:15">
      <c r="B25" s="22" t="s">
        <v>24</v>
      </c>
      <c r="C25" s="23">
        <v>2383</v>
      </c>
      <c r="D25" s="24">
        <v>5037</v>
      </c>
      <c r="E25" s="25">
        <v>29</v>
      </c>
      <c r="F25" s="7">
        <v>1.2319456244689889E-2</v>
      </c>
      <c r="G25" s="25">
        <v>-65</v>
      </c>
      <c r="H25" s="7">
        <v>-1.2740101920815367E-2</v>
      </c>
      <c r="I25" s="7">
        <f t="shared" si="0"/>
        <v>1.4481461888771333E-3</v>
      </c>
      <c r="J25" s="3"/>
      <c r="L25" s="25">
        <v>-74</v>
      </c>
      <c r="M25" s="7">
        <v>-3.0118030118030117E-2</v>
      </c>
      <c r="N25" s="25">
        <v>-866</v>
      </c>
      <c r="O25" s="7">
        <v>-0.14670506522107404</v>
      </c>
    </row>
    <row r="26" spans="2:15">
      <c r="B26" s="22" t="s">
        <v>25</v>
      </c>
      <c r="C26" s="23">
        <v>5218</v>
      </c>
      <c r="D26" s="24">
        <v>10037</v>
      </c>
      <c r="E26" s="25">
        <v>459</v>
      </c>
      <c r="F26" s="7">
        <v>9.6448833788611049E-2</v>
      </c>
      <c r="G26" s="25">
        <v>-266</v>
      </c>
      <c r="H26" s="7">
        <v>-2.581772299330292E-2</v>
      </c>
      <c r="I26" s="7">
        <f t="shared" si="0"/>
        <v>2.8856548139288836E-3</v>
      </c>
      <c r="J26" s="3"/>
      <c r="L26" s="25">
        <v>702</v>
      </c>
      <c r="M26" s="7">
        <v>0.15544729849424269</v>
      </c>
      <c r="N26" s="25">
        <v>1681</v>
      </c>
      <c r="O26" s="7">
        <v>0.20117280995691719</v>
      </c>
    </row>
    <row r="27" spans="2:15">
      <c r="B27" s="22" t="s">
        <v>26</v>
      </c>
      <c r="C27" s="23">
        <v>78852</v>
      </c>
      <c r="D27" s="24">
        <v>88624</v>
      </c>
      <c r="E27" s="25">
        <v>26909</v>
      </c>
      <c r="F27" s="7">
        <v>0.51804863022928982</v>
      </c>
      <c r="G27" s="25">
        <v>27092</v>
      </c>
      <c r="H27" s="47">
        <v>0.44029123057921082</v>
      </c>
      <c r="I27" s="7">
        <f t="shared" si="0"/>
        <v>2.5479552877317263E-2</v>
      </c>
      <c r="J27" s="3"/>
      <c r="L27" s="25">
        <v>22049</v>
      </c>
      <c r="M27" s="7">
        <v>0.38816611798672607</v>
      </c>
      <c r="N27" s="25">
        <v>15952</v>
      </c>
      <c r="O27" s="47">
        <v>0.21950682518714223</v>
      </c>
    </row>
    <row r="28" spans="2:15" ht="15.75" thickBot="1">
      <c r="B28" s="22" t="s">
        <v>27</v>
      </c>
      <c r="C28" s="23">
        <v>8767</v>
      </c>
      <c r="D28" s="24">
        <v>26322</v>
      </c>
      <c r="E28" s="25">
        <v>-20</v>
      </c>
      <c r="F28" s="7">
        <v>-2.2760896779333104E-3</v>
      </c>
      <c r="G28" s="25">
        <v>827</v>
      </c>
      <c r="H28" s="7">
        <v>3.2437732888801724E-2</v>
      </c>
      <c r="I28" s="7">
        <f t="shared" si="0"/>
        <v>7.5676204057224345E-3</v>
      </c>
      <c r="J28" s="3"/>
      <c r="L28" s="25">
        <v>-1077</v>
      </c>
      <c r="M28" s="7">
        <v>-0.10940674522551808</v>
      </c>
      <c r="N28" s="25">
        <v>-2814</v>
      </c>
      <c r="O28" s="7">
        <v>-9.6581548599670511E-2</v>
      </c>
    </row>
    <row r="29" spans="2:15" ht="15.75" thickBot="1">
      <c r="B29" s="37" t="s">
        <v>28</v>
      </c>
      <c r="C29" s="38">
        <v>1016294</v>
      </c>
      <c r="D29" s="39">
        <v>3478240</v>
      </c>
      <c r="E29" s="40">
        <v>61579</v>
      </c>
      <c r="F29" s="10">
        <v>6.4499876926622082E-2</v>
      </c>
      <c r="G29" s="40">
        <v>176604</v>
      </c>
      <c r="H29" s="10">
        <v>5.3489845640161425E-2</v>
      </c>
      <c r="I29" s="10">
        <f t="shared" si="0"/>
        <v>1</v>
      </c>
      <c r="J29" s="3"/>
      <c r="K29" s="44"/>
      <c r="L29" s="40">
        <v>43726</v>
      </c>
      <c r="M29" s="10">
        <v>4.4959324180931307E-2</v>
      </c>
      <c r="N29" s="40">
        <v>128265</v>
      </c>
      <c r="O29" s="10">
        <v>3.82883454354137E-2</v>
      </c>
    </row>
    <row r="30" spans="2:15">
      <c r="B30" s="42"/>
      <c r="C30" s="42"/>
      <c r="D30" s="42"/>
      <c r="E30" s="42"/>
      <c r="F30" s="42"/>
      <c r="G30" s="42"/>
      <c r="H30" s="42"/>
      <c r="I30" s="43"/>
      <c r="J30" s="3"/>
    </row>
    <row r="31" spans="2:15">
      <c r="B31" s="42" t="s">
        <v>30</v>
      </c>
      <c r="C31" s="42"/>
      <c r="D31" s="42"/>
      <c r="E31" s="42"/>
      <c r="F31" s="42"/>
      <c r="G31" s="42"/>
      <c r="H31" s="42"/>
      <c r="I31" s="42"/>
      <c r="J31" s="3"/>
    </row>
    <row r="32" spans="2:15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10">
    <mergeCell ref="B4:B6"/>
    <mergeCell ref="C4:C6"/>
    <mergeCell ref="D4:D6"/>
    <mergeCell ref="L4:O4"/>
    <mergeCell ref="L5:M5"/>
    <mergeCell ref="N5:O5"/>
    <mergeCell ref="I4:I6"/>
    <mergeCell ref="E4:H4"/>
    <mergeCell ref="E5:F5"/>
    <mergeCell ref="G5:H5"/>
  </mergeCells>
  <phoneticPr fontId="0" type="noConversion"/>
  <conditionalFormatting sqref="F7:F29 H7:H29 M7:M29 O7:O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9"/>
      <c r="C4" s="49"/>
      <c r="D4" s="49"/>
      <c r="E4" s="52"/>
      <c r="F4" s="53"/>
      <c r="G4" s="53"/>
      <c r="H4" s="54"/>
      <c r="I4" s="57"/>
      <c r="J4" s="3"/>
    </row>
    <row r="5" spans="2:10">
      <c r="B5" s="50"/>
      <c r="C5" s="50"/>
      <c r="D5" s="50"/>
      <c r="E5" s="55"/>
      <c r="F5" s="56"/>
      <c r="G5" s="55"/>
      <c r="H5" s="56"/>
      <c r="I5" s="58"/>
      <c r="J5" s="3"/>
    </row>
    <row r="6" spans="2:10" ht="15.75" thickBot="1">
      <c r="B6" s="51"/>
      <c r="C6" s="51"/>
      <c r="D6" s="51"/>
      <c r="E6" s="14"/>
      <c r="F6" s="15"/>
      <c r="G6" s="14"/>
      <c r="H6" s="16"/>
      <c r="I6" s="59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D1957212-DEDE-42D3-AC21-0D648644CA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2025-10-20T11:58:23Z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